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dd.mm"/>
  </numFmts>
  <fonts count="7">
    <font>
      <name val="Calibri"/>
      <family val="2"/>
      <color theme="1"/>
      <sz val="11"/>
      <scheme val="minor"/>
    </font>
    <font>
      <color rgb="006853DB"/>
      <sz val="9"/>
      <u val="single"/>
    </font>
    <font>
      <b val="1"/>
      <color rgb="001F1F2E"/>
      <sz val="16"/>
    </font>
    <font>
      <b val="1"/>
      <color rgb="006B6B80"/>
    </font>
    <font>
      <b val="1"/>
    </font>
    <font>
      <i val="1"/>
      <color rgb="006B6B80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9E5FB"/>
      </patternFill>
    </fill>
    <fill>
      <patternFill patternType="solid">
        <fgColor rgb="006853DB"/>
      </patternFill>
    </fill>
  </fills>
  <borders count="2">
    <border>
      <left/>
      <right/>
      <top/>
      <bottom/>
      <diagonal/>
    </border>
    <border>
      <left style="thin">
        <color rgb="00D9D9E3"/>
      </left>
      <right style="thin">
        <color rgb="00D9D9E3"/>
      </right>
      <top style="thin">
        <color rgb="00D9D9E3"/>
      </top>
      <bottom style="thin">
        <color rgb="00D9D9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166" fontId="6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vertical="center"/>
    </xf>
    <xf numFmtId="9" fontId="0" fillId="0" borderId="1" applyAlignment="1" pivotButton="0" quotePrefix="0" xfId="0">
      <alignment vertical="center"/>
    </xf>
    <xf numFmtId="0" fontId="0" fillId="0" borderId="1" pivotButton="0" quotePrefix="0" xfId="0"/>
    <xf numFmtId="165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4E3BB8"/>
        </patternFill>
      </fill>
    </dxf>
    <dxf>
      <fill>
        <patternFill patternType="solid">
          <fgColor rgb="00A99BEF"/>
        </patternFill>
      </fill>
    </dxf>
    <dxf>
      <fill>
        <patternFill patternType="solid">
          <fgColor rgb="00F59E0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yntra.tymko.tech/?utm_source=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38" customWidth="1" min="3" max="3"/>
    <col width="16" customWidth="1" min="4" max="4"/>
    <col width="12" customWidth="1" min="5" max="5"/>
    <col width="12" customWidth="1" min="6" max="6"/>
    <col width="7" customWidth="1" min="7" max="7"/>
    <col width="10" customWidth="1" min="8" max="8"/>
    <col width="14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</cols>
  <sheetData>
    <row r="1" ht="16" customHeight="1">
      <c r="A1" s="1" t="inlineStr">
        <is>
          <t>Шаблон від Syntra — система управління проєктами з AI · syntra.tymko.tech</t>
        </is>
      </c>
    </row>
    <row r="2">
      <c r="A2" s="2" t="inlineStr">
        <is>
          <t>План проєкту з діаграмою Ганта</t>
        </is>
      </c>
    </row>
    <row r="3">
      <c r="A3" s="3" t="inlineStr">
        <is>
          <t>Проєкт</t>
        </is>
      </c>
      <c r="C3" s="4" t="inlineStr">
        <is>
          <t>Перезапуск сайту tymko.tech</t>
        </is>
      </c>
    </row>
    <row r="4">
      <c r="A4" s="3" t="inlineStr">
        <is>
          <t>Початок проєкту</t>
        </is>
      </c>
      <c r="C4" s="5" t="n">
        <v>46328</v>
      </c>
    </row>
    <row r="5">
      <c r="A5" s="6" t="inlineStr">
        <is>
          <t>Змініть дату початку і задачі — смуги на тижнях перебудуються самі.</t>
        </is>
      </c>
    </row>
    <row r="7" ht="30" customHeight="1">
      <c r="A7" s="7" t="inlineStr">
        <is>
          <t>№</t>
        </is>
      </c>
      <c r="B7" s="7" t="inlineStr">
        <is>
          <t>Етап</t>
        </is>
      </c>
      <c r="C7" s="7" t="inlineStr">
        <is>
          <t>Задача</t>
        </is>
      </c>
      <c r="D7" s="7" t="inlineStr">
        <is>
          <t>Відповідальний</t>
        </is>
      </c>
      <c r="E7" s="7" t="inlineStr">
        <is>
          <t>Початок</t>
        </is>
      </c>
      <c r="F7" s="7" t="inlineStr">
        <is>
          <t>Кінець</t>
        </is>
      </c>
      <c r="G7" s="7" t="inlineStr">
        <is>
          <t>Днів</t>
        </is>
      </c>
      <c r="H7" s="7" t="inlineStr">
        <is>
          <t>Готово, %</t>
        </is>
      </c>
      <c r="I7" s="7" t="inlineStr">
        <is>
          <t>Статус</t>
        </is>
      </c>
      <c r="J7" s="8">
        <f>$C$4+0</f>
        <v/>
      </c>
      <c r="K7" s="8">
        <f>$C$4+7</f>
        <v/>
      </c>
      <c r="L7" s="8">
        <f>$C$4+14</f>
        <v/>
      </c>
      <c r="M7" s="8">
        <f>$C$4+21</f>
        <v/>
      </c>
      <c r="N7" s="8">
        <f>$C$4+28</f>
        <v/>
      </c>
      <c r="O7" s="8">
        <f>$C$4+35</f>
        <v/>
      </c>
      <c r="P7" s="8">
        <f>$C$4+42</f>
        <v/>
      </c>
      <c r="Q7" s="8">
        <f>$C$4+49</f>
        <v/>
      </c>
      <c r="R7" s="8">
        <f>$C$4+56</f>
        <v/>
      </c>
      <c r="S7" s="8">
        <f>$C$4+63</f>
        <v/>
      </c>
    </row>
    <row r="8">
      <c r="A8" s="9" t="n">
        <v>1</v>
      </c>
      <c r="B8" s="10" t="inlineStr">
        <is>
          <t>Підготовка</t>
        </is>
      </c>
      <c r="C8" s="10" t="inlineStr">
        <is>
          <t>Зібрати вимоги з відділів</t>
        </is>
      </c>
      <c r="D8" s="9" t="inlineStr">
        <is>
          <t>Олена К.</t>
        </is>
      </c>
      <c r="E8" s="11">
        <f>$C$4+0</f>
        <v/>
      </c>
      <c r="F8" s="11">
        <f>E8+4</f>
        <v/>
      </c>
      <c r="G8" s="9">
        <f>F8-E8+1</f>
        <v/>
      </c>
      <c r="H8" s="12" t="n">
        <v>1</v>
      </c>
      <c r="I8" s="9" t="inlineStr">
        <is>
          <t>Готово</t>
        </is>
      </c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</row>
    <row r="9">
      <c r="A9" s="9" t="n">
        <v>2</v>
      </c>
      <c r="B9" s="10" t="inlineStr">
        <is>
          <t>Підготовка</t>
        </is>
      </c>
      <c r="C9" s="10" t="inlineStr">
        <is>
          <t>Затвердити структуру сайту</t>
        </is>
      </c>
      <c r="D9" s="9" t="inlineStr">
        <is>
          <t>Іван П.</t>
        </is>
      </c>
      <c r="E9" s="11">
        <f>$C$4+5</f>
        <v/>
      </c>
      <c r="F9" s="11">
        <f>E9+2</f>
        <v/>
      </c>
      <c r="G9" s="9">
        <f>F9-E9+1</f>
        <v/>
      </c>
      <c r="H9" s="12" t="n">
        <v>1</v>
      </c>
      <c r="I9" s="9" t="inlineStr">
        <is>
          <t>Готово</t>
        </is>
      </c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</row>
    <row r="10">
      <c r="A10" s="9" t="n">
        <v>3</v>
      </c>
      <c r="B10" s="10" t="inlineStr">
        <is>
          <t>Дизайн</t>
        </is>
      </c>
      <c r="C10" s="10" t="inlineStr">
        <is>
          <t>Зробити прототипи ключових сторінок</t>
        </is>
      </c>
      <c r="D10" s="9" t="inlineStr">
        <is>
          <t>Марта Д.</t>
        </is>
      </c>
      <c r="E10" s="11">
        <f>$C$4+8</f>
        <v/>
      </c>
      <c r="F10" s="11">
        <f>E10+7</f>
        <v/>
      </c>
      <c r="G10" s="9">
        <f>F10-E10+1</f>
        <v/>
      </c>
      <c r="H10" s="12" t="n">
        <v>0.6</v>
      </c>
      <c r="I10" s="9" t="inlineStr">
        <is>
          <t>В роботі</t>
        </is>
      </c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</row>
    <row r="11">
      <c r="A11" s="9" t="n">
        <v>4</v>
      </c>
      <c r="B11" s="10" t="inlineStr">
        <is>
          <t>Дизайн</t>
        </is>
      </c>
      <c r="C11" s="10" t="inlineStr">
        <is>
          <t>Погодити дизайн з власником</t>
        </is>
      </c>
      <c r="D11" s="9" t="inlineStr">
        <is>
          <t>Іван П.</t>
        </is>
      </c>
      <c r="E11" s="11">
        <f>$C$4+16</f>
        <v/>
      </c>
      <c r="F11" s="11">
        <f>E11+2</f>
        <v/>
      </c>
      <c r="G11" s="9">
        <f>F11-E11+1</f>
        <v/>
      </c>
      <c r="H11" s="12" t="n">
        <v>0</v>
      </c>
      <c r="I11" s="9" t="inlineStr">
        <is>
          <t>Не розпочато</t>
        </is>
      </c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</row>
    <row r="12">
      <c r="A12" s="9" t="n">
        <v>5</v>
      </c>
      <c r="B12" s="10" t="inlineStr">
        <is>
          <t>Розробка</t>
        </is>
      </c>
      <c r="C12" s="10" t="inlineStr">
        <is>
          <t>Зверстати сторінки</t>
        </is>
      </c>
      <c r="D12" s="9" t="inlineStr">
        <is>
          <t>Андрій С.</t>
        </is>
      </c>
      <c r="E12" s="11">
        <f>$C$4+19</f>
        <v/>
      </c>
      <c r="F12" s="11">
        <f>E12+14</f>
        <v/>
      </c>
      <c r="G12" s="9">
        <f>F12-E12+1</f>
        <v/>
      </c>
      <c r="H12" s="12" t="n">
        <v>0</v>
      </c>
      <c r="I12" s="9" t="inlineStr">
        <is>
          <t>Не розпочато</t>
        </is>
      </c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</row>
    <row r="13">
      <c r="A13" s="9" t="n">
        <v>6</v>
      </c>
      <c r="B13" s="10" t="inlineStr">
        <is>
          <t>Розробка</t>
        </is>
      </c>
      <c r="C13" s="10" t="inlineStr">
        <is>
          <t>Перенести контент</t>
        </is>
      </c>
      <c r="D13" s="9" t="inlineStr">
        <is>
          <t>Олена К.</t>
        </is>
      </c>
      <c r="E13" s="11">
        <f>$C$4+26</f>
        <v/>
      </c>
      <c r="F13" s="11">
        <f>E13+7</f>
        <v/>
      </c>
      <c r="G13" s="9">
        <f>F13-E13+1</f>
        <v/>
      </c>
      <c r="H13" s="12" t="n">
        <v>0</v>
      </c>
      <c r="I13" s="9" t="inlineStr">
        <is>
          <t>Не розпочато</t>
        </is>
      </c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</row>
    <row r="14">
      <c r="A14" s="9" t="n">
        <v>7</v>
      </c>
      <c r="B14" s="10" t="inlineStr">
        <is>
          <t>Запуск</t>
        </is>
      </c>
      <c r="C14" s="10" t="inlineStr">
        <is>
          <t>Тестування і правки</t>
        </is>
      </c>
      <c r="D14" s="9" t="inlineStr">
        <is>
          <t>Андрій С.</t>
        </is>
      </c>
      <c r="E14" s="11">
        <f>$C$4+34</f>
        <v/>
      </c>
      <c r="F14" s="11">
        <f>E14+5</f>
        <v/>
      </c>
      <c r="G14" s="9">
        <f>F14-E14+1</f>
        <v/>
      </c>
      <c r="H14" s="12" t="n">
        <v>0</v>
      </c>
      <c r="I14" s="9" t="inlineStr">
        <is>
          <t>Не розпочато</t>
        </is>
      </c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</row>
    <row r="15">
      <c r="A15" s="9" t="n">
        <v>8</v>
      </c>
      <c r="B15" s="10" t="inlineStr">
        <is>
          <t>Запуск</t>
        </is>
      </c>
      <c r="C15" s="10" t="inlineStr">
        <is>
          <t>Запуск і перенаправлення старих адрес</t>
        </is>
      </c>
      <c r="D15" s="9" t="inlineStr">
        <is>
          <t>Андрій С.</t>
        </is>
      </c>
      <c r="E15" s="11">
        <f>$C$4+40</f>
        <v/>
      </c>
      <c r="F15" s="11">
        <f>E15+1</f>
        <v/>
      </c>
      <c r="G15" s="9">
        <f>F15-E15+1</f>
        <v/>
      </c>
      <c r="H15" s="12" t="n">
        <v>0</v>
      </c>
      <c r="I15" s="9" t="inlineStr">
        <is>
          <t>Не розпочато</t>
        </is>
      </c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</row>
    <row r="16">
      <c r="A16" s="13" t="n"/>
      <c r="B16" s="13" t="n"/>
      <c r="C16" s="13" t="n"/>
      <c r="D16" s="13" t="n"/>
      <c r="E16" s="14" t="n"/>
      <c r="F16" s="14" t="n"/>
      <c r="G16" s="13" t="n"/>
      <c r="H16" s="15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</row>
    <row r="17">
      <c r="A17" s="13" t="n"/>
      <c r="B17" s="13" t="n"/>
      <c r="C17" s="13" t="n"/>
      <c r="D17" s="13" t="n"/>
      <c r="E17" s="14" t="n"/>
      <c r="F17" s="14" t="n"/>
      <c r="G17" s="13" t="n"/>
      <c r="H17" s="15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</row>
    <row r="18">
      <c r="A18" s="13" t="n"/>
      <c r="B18" s="13" t="n"/>
      <c r="C18" s="13" t="n"/>
      <c r="D18" s="13" t="n"/>
      <c r="E18" s="14" t="n"/>
      <c r="F18" s="14" t="n"/>
      <c r="G18" s="13" t="n"/>
      <c r="H18" s="15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</row>
    <row r="19">
      <c r="A19" s="13" t="n"/>
      <c r="B19" s="13" t="n"/>
      <c r="C19" s="13" t="n"/>
      <c r="D19" s="13" t="n"/>
      <c r="E19" s="14" t="n"/>
      <c r="F19" s="14" t="n"/>
      <c r="G19" s="13" t="n"/>
      <c r="H19" s="15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</row>
    <row r="20">
      <c r="A20" s="13" t="n"/>
      <c r="B20" s="13" t="n"/>
      <c r="C20" s="13" t="n"/>
      <c r="D20" s="13" t="n"/>
      <c r="E20" s="14" t="n"/>
      <c r="F20" s="14" t="n"/>
      <c r="G20" s="13" t="n"/>
      <c r="H20" s="15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</row>
    <row r="21">
      <c r="A21" s="13" t="n"/>
      <c r="B21" s="13" t="n"/>
      <c r="C21" s="13" t="n"/>
      <c r="D21" s="13" t="n"/>
      <c r="E21" s="14" t="n"/>
      <c r="F21" s="14" t="n"/>
      <c r="G21" s="13" t="n"/>
      <c r="H21" s="15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</row>
    <row r="22">
      <c r="A22" s="13" t="n"/>
      <c r="B22" s="13" t="n"/>
      <c r="C22" s="13" t="n"/>
      <c r="D22" s="13" t="n"/>
      <c r="E22" s="14" t="n"/>
      <c r="F22" s="14" t="n"/>
      <c r="G22" s="13" t="n"/>
      <c r="H22" s="15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</row>
    <row r="23">
      <c r="A23" s="13" t="n"/>
      <c r="B23" s="13" t="n"/>
      <c r="C23" s="13" t="n"/>
      <c r="D23" s="13" t="n"/>
      <c r="E23" s="14" t="n"/>
      <c r="F23" s="14" t="n"/>
      <c r="G23" s="13" t="n"/>
      <c r="H23" s="15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</row>
    <row r="24">
      <c r="A24" s="13" t="n"/>
      <c r="B24" s="13" t="n"/>
      <c r="C24" s="13" t="n"/>
      <c r="D24" s="13" t="n"/>
      <c r="E24" s="14" t="n"/>
      <c r="F24" s="14" t="n"/>
      <c r="G24" s="13" t="n"/>
      <c r="H24" s="15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</row>
    <row r="25">
      <c r="A25" s="13" t="n"/>
      <c r="B25" s="13" t="n"/>
      <c r="C25" s="13" t="n"/>
      <c r="D25" s="13" t="n"/>
      <c r="E25" s="14" t="n"/>
      <c r="F25" s="14" t="n"/>
      <c r="G25" s="13" t="n"/>
      <c r="H25" s="15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</row>
    <row r="26">
      <c r="A26" s="13" t="n"/>
      <c r="B26" s="13" t="n"/>
      <c r="C26" s="13" t="n"/>
      <c r="D26" s="13" t="n"/>
      <c r="E26" s="14" t="n"/>
      <c r="F26" s="14" t="n"/>
      <c r="G26" s="13" t="n"/>
      <c r="H26" s="15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</row>
    <row r="27">
      <c r="A27" s="13" t="n"/>
      <c r="B27" s="13" t="n"/>
      <c r="C27" s="13" t="n"/>
      <c r="D27" s="13" t="n"/>
      <c r="E27" s="14" t="n"/>
      <c r="F27" s="14" t="n"/>
      <c r="G27" s="13" t="n"/>
      <c r="H27" s="15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</row>
  </sheetData>
  <mergeCells count="1">
    <mergeCell ref="A1:S1"/>
  </mergeCells>
  <conditionalFormatting sqref="J8:S27">
    <cfRule type="expression" priority="1" dxfId="0">
      <formula>AND($E8&lt;&gt;"",J$7&lt;=$F8,J$7+6&gt;=$E8,$H8&gt;=1)</formula>
    </cfRule>
    <cfRule type="expression" priority="2" dxfId="1">
      <formula>AND($E8&lt;&gt;"",J$7&lt;=$F8,J$7+6&gt;=$E8)</formula>
    </cfRule>
  </conditionalFormatting>
  <conditionalFormatting sqref="J7:S7">
    <cfRule type="expression" priority="3" dxfId="2">
      <formula>AND(TODAY()&gt;=J$7,TODAY()&lt;J$7+7)</formula>
    </cfRule>
  </conditionalFormatting>
  <conditionalFormatting sqref="H8:H27">
    <cfRule type="colorScale" priority="4">
      <colorScale>
        <cfvo type="num" val="0"/>
        <cfvo type="num" val="1"/>
        <color rgb="00FFFFFF"/>
        <color rgb="00C9EDD3"/>
      </colorScale>
    </cfRule>
  </conditionalFormatting>
  <dataValidations count="1">
    <dataValidation sqref="I8 I9 I10 I11 I12 I13 I14 I15 I16 I17 I18 I19 I20 I21 I22 I23 I24 I25 I26 I27" showDropDown="0" showInputMessage="0" showErrorMessage="1" allowBlank="1" errorTitle="Перевірте значення" error="Оберіть значення зі списку." type="list" errorStyle="stop">
      <formula1>"Не розпочато,В роботі,На перевірці,Готово,Скасовано"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Syntra · syntra.tymko.tech</dc:creator>
  <dc:title xmlns:dc="http://purl.org/dc/elements/1.1/">План проєкту з діаграмою Ганта</dc:title>
  <dcterms:created xmlns:dcterms="http://purl.org/dc/terms/" xmlns:xsi="http://www.w3.org/2001/XMLSchema-instance" xsi:type="dcterms:W3CDTF">2026-10-15T05:16:29Z</dcterms:created>
  <dcterms:modified xmlns:dcterms="http://purl.org/dc/terms/" xmlns:xsi="http://www.w3.org/2001/XMLSchema-instance" xsi:type="dcterms:W3CDTF">2026-10-15T05:16:29Z</dcterms:modified>
</cp:coreProperties>
</file>